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<sst xmlns="http://schemas.openxmlformats.org/spreadsheetml/2006/main" count="31">
  <si>
    <t>“三公经费”支出预算对比明细表</t>
  </si>
  <si>
    <t>部门名称：呼和浩特市住房保障和房屋管理局</t>
  </si>
  <si>
    <t>单位：万元</t>
  </si>
  <si>
    <t>单位名称</t>
  </si>
  <si>
    <t>功能科目</t>
  </si>
  <si>
    <t>功能科目名称</t>
  </si>
  <si>
    <t>公务用车购置、维修维护费</t>
  </si>
  <si>
    <t>公务接待费</t>
  </si>
  <si>
    <t>因公出国（境）费</t>
  </si>
  <si>
    <t>合计</t>
  </si>
  <si>
    <t>公务用车运行维护费</t>
  </si>
  <si>
    <t>公务用车购置费</t>
  </si>
  <si>
    <t>2018年</t>
  </si>
  <si>
    <t>2019年</t>
  </si>
  <si>
    <t>增减额</t>
  </si>
  <si>
    <t>呼和浩特市住房保障和房屋管理局（本级）</t>
  </si>
  <si>
    <t>行政运行（城乡社区管理事务）</t>
  </si>
  <si>
    <t>呼和浩特市人民政府房屋征收管理办公室</t>
  </si>
  <si>
    <t>其他城乡社区管理事务支出</t>
  </si>
  <si>
    <t>呼和浩特市房地产产权交易中心</t>
  </si>
  <si>
    <t>呼和浩特市物业管理服务中心</t>
  </si>
  <si>
    <t>呼和浩特住房公积金管理中心</t>
  </si>
  <si>
    <t>住房公积金管理</t>
  </si>
  <si>
    <t>呼和浩特市住房保障和房屋管理局经营管理处</t>
  </si>
  <si>
    <t>呼和浩特市住宅产业化促进中心</t>
  </si>
  <si>
    <t>呼和浩特市房地产开发监督管理处</t>
  </si>
  <si>
    <t>呼和浩特市住房保障中心</t>
  </si>
  <si>
    <t>呼和浩特住房公积金管理中心铁路分中心</t>
  </si>
  <si>
    <t>呼和浩特市房地产信息中心</t>
  </si>
  <si>
    <t>呼和浩特市住房保障和房屋管理局咨询投诉中心</t>
  </si>
  <si>
    <t>呼和浩特市房屋安全管理鉴定中心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</si>
</sst>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Helv"/>
      <charset val="134"/>
    </font>
    <font>
      <sz val="2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8" borderId="5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topLeftCell="B1" workbookViewId="0">
      <selection activeCell="L7" sqref="L7"/>
    </sheetView>
  </sheetViews>
  <sheetFormatPr defaultColWidth="9" defaultRowHeight="14.25" customHeight="1"/>
  <cols>
    <col min="1" max="1" width="44.875" style="3" customWidth="1"/>
    <col min="2" max="2" width="8.625" style="3" customWidth="1"/>
    <col min="3" max="3" width="14.625" style="3" customWidth="1"/>
    <col min="4" max="4" width="6.625" style="3" customWidth="1"/>
    <col min="5" max="5" width="6.625" style="4" customWidth="1"/>
    <col min="6" max="17" width="6.625" style="3" customWidth="1"/>
    <col min="18" max="18" width="11.5" style="3" customWidth="1"/>
    <col min="19" max="256" width="9" style="3"/>
    <col min="257" max="257" width="44.875" style="3" customWidth="1"/>
    <col min="258" max="258" width="8.625" style="3" customWidth="1"/>
    <col min="259" max="259" width="14.625" style="3" customWidth="1"/>
    <col min="260" max="273" width="6.625" style="3" customWidth="1"/>
    <col min="274" max="274" width="11.5" style="3" customWidth="1"/>
    <col min="275" max="512" width="9" style="3"/>
    <col min="513" max="513" width="44.875" style="3" customWidth="1"/>
    <col min="514" max="514" width="8.625" style="3" customWidth="1"/>
    <col min="515" max="515" width="14.625" style="3" customWidth="1"/>
    <col min="516" max="529" width="6.625" style="3" customWidth="1"/>
    <col min="530" max="530" width="11.5" style="3" customWidth="1"/>
    <col min="531" max="768" width="9" style="3"/>
    <col min="769" max="769" width="44.875" style="3" customWidth="1"/>
    <col min="770" max="770" width="8.625" style="3" customWidth="1"/>
    <col min="771" max="771" width="14.625" style="3" customWidth="1"/>
    <col min="772" max="785" width="6.625" style="3" customWidth="1"/>
    <col min="786" max="786" width="11.5" style="3" customWidth="1"/>
    <col min="787" max="1024" width="9" style="3"/>
    <col min="1025" max="1025" width="44.875" style="3" customWidth="1"/>
    <col min="1026" max="1026" width="8.625" style="3" customWidth="1"/>
    <col min="1027" max="1027" width="14.625" style="3" customWidth="1"/>
    <col min="1028" max="1041" width="6.625" style="3" customWidth="1"/>
    <col min="1042" max="1042" width="11.5" style="3" customWidth="1"/>
    <col min="1043" max="1280" width="9" style="3"/>
    <col min="1281" max="1281" width="44.875" style="3" customWidth="1"/>
    <col min="1282" max="1282" width="8.625" style="3" customWidth="1"/>
    <col min="1283" max="1283" width="14.625" style="3" customWidth="1"/>
    <col min="1284" max="1297" width="6.625" style="3" customWidth="1"/>
    <col min="1298" max="1298" width="11.5" style="3" customWidth="1"/>
    <col min="1299" max="1536" width="9" style="3"/>
    <col min="1537" max="1537" width="44.875" style="3" customWidth="1"/>
    <col min="1538" max="1538" width="8.625" style="3" customWidth="1"/>
    <col min="1539" max="1539" width="14.625" style="3" customWidth="1"/>
    <col min="1540" max="1553" width="6.625" style="3" customWidth="1"/>
    <col min="1554" max="1554" width="11.5" style="3" customWidth="1"/>
    <col min="1555" max="1792" width="9" style="3"/>
    <col min="1793" max="1793" width="44.875" style="3" customWidth="1"/>
    <col min="1794" max="1794" width="8.625" style="3" customWidth="1"/>
    <col min="1795" max="1795" width="14.625" style="3" customWidth="1"/>
    <col min="1796" max="1809" width="6.625" style="3" customWidth="1"/>
    <col min="1810" max="1810" width="11.5" style="3" customWidth="1"/>
    <col min="1811" max="2048" width="9" style="3"/>
    <col min="2049" max="2049" width="44.875" style="3" customWidth="1"/>
    <col min="2050" max="2050" width="8.625" style="3" customWidth="1"/>
    <col min="2051" max="2051" width="14.625" style="3" customWidth="1"/>
    <col min="2052" max="2065" width="6.625" style="3" customWidth="1"/>
    <col min="2066" max="2066" width="11.5" style="3" customWidth="1"/>
    <col min="2067" max="2304" width="9" style="3"/>
    <col min="2305" max="2305" width="44.875" style="3" customWidth="1"/>
    <col min="2306" max="2306" width="8.625" style="3" customWidth="1"/>
    <col min="2307" max="2307" width="14.625" style="3" customWidth="1"/>
    <col min="2308" max="2321" width="6.625" style="3" customWidth="1"/>
    <col min="2322" max="2322" width="11.5" style="3" customWidth="1"/>
    <col min="2323" max="2560" width="9" style="3"/>
    <col min="2561" max="2561" width="44.875" style="3" customWidth="1"/>
    <col min="2562" max="2562" width="8.625" style="3" customWidth="1"/>
    <col min="2563" max="2563" width="14.625" style="3" customWidth="1"/>
    <col min="2564" max="2577" width="6.625" style="3" customWidth="1"/>
    <col min="2578" max="2578" width="11.5" style="3" customWidth="1"/>
    <col min="2579" max="2816" width="9" style="3"/>
    <col min="2817" max="2817" width="44.875" style="3" customWidth="1"/>
    <col min="2818" max="2818" width="8.625" style="3" customWidth="1"/>
    <col min="2819" max="2819" width="14.625" style="3" customWidth="1"/>
    <col min="2820" max="2833" width="6.625" style="3" customWidth="1"/>
    <col min="2834" max="2834" width="11.5" style="3" customWidth="1"/>
    <col min="2835" max="3072" width="9" style="3"/>
    <col min="3073" max="3073" width="44.875" style="3" customWidth="1"/>
    <col min="3074" max="3074" width="8.625" style="3" customWidth="1"/>
    <col min="3075" max="3075" width="14.625" style="3" customWidth="1"/>
    <col min="3076" max="3089" width="6.625" style="3" customWidth="1"/>
    <col min="3090" max="3090" width="11.5" style="3" customWidth="1"/>
    <col min="3091" max="3328" width="9" style="3"/>
    <col min="3329" max="3329" width="44.875" style="3" customWidth="1"/>
    <col min="3330" max="3330" width="8.625" style="3" customWidth="1"/>
    <col min="3331" max="3331" width="14.625" style="3" customWidth="1"/>
    <col min="3332" max="3345" width="6.625" style="3" customWidth="1"/>
    <col min="3346" max="3346" width="11.5" style="3" customWidth="1"/>
    <col min="3347" max="3584" width="9" style="3"/>
    <col min="3585" max="3585" width="44.875" style="3" customWidth="1"/>
    <col min="3586" max="3586" width="8.625" style="3" customWidth="1"/>
    <col min="3587" max="3587" width="14.625" style="3" customWidth="1"/>
    <col min="3588" max="3601" width="6.625" style="3" customWidth="1"/>
    <col min="3602" max="3602" width="11.5" style="3" customWidth="1"/>
    <col min="3603" max="3840" width="9" style="3"/>
    <col min="3841" max="3841" width="44.875" style="3" customWidth="1"/>
    <col min="3842" max="3842" width="8.625" style="3" customWidth="1"/>
    <col min="3843" max="3843" width="14.625" style="3" customWidth="1"/>
    <col min="3844" max="3857" width="6.625" style="3" customWidth="1"/>
    <col min="3858" max="3858" width="11.5" style="3" customWidth="1"/>
    <col min="3859" max="4096" width="9" style="3"/>
    <col min="4097" max="4097" width="44.875" style="3" customWidth="1"/>
    <col min="4098" max="4098" width="8.625" style="3" customWidth="1"/>
    <col min="4099" max="4099" width="14.625" style="3" customWidth="1"/>
    <col min="4100" max="4113" width="6.625" style="3" customWidth="1"/>
    <col min="4114" max="4114" width="11.5" style="3" customWidth="1"/>
    <col min="4115" max="4352" width="9" style="3"/>
    <col min="4353" max="4353" width="44.875" style="3" customWidth="1"/>
    <col min="4354" max="4354" width="8.625" style="3" customWidth="1"/>
    <col min="4355" max="4355" width="14.625" style="3" customWidth="1"/>
    <col min="4356" max="4369" width="6.625" style="3" customWidth="1"/>
    <col min="4370" max="4370" width="11.5" style="3" customWidth="1"/>
    <col min="4371" max="4608" width="9" style="3"/>
    <col min="4609" max="4609" width="44.875" style="3" customWidth="1"/>
    <col min="4610" max="4610" width="8.625" style="3" customWidth="1"/>
    <col min="4611" max="4611" width="14.625" style="3" customWidth="1"/>
    <col min="4612" max="4625" width="6.625" style="3" customWidth="1"/>
    <col min="4626" max="4626" width="11.5" style="3" customWidth="1"/>
    <col min="4627" max="4864" width="9" style="3"/>
    <col min="4865" max="4865" width="44.875" style="3" customWidth="1"/>
    <col min="4866" max="4866" width="8.625" style="3" customWidth="1"/>
    <col min="4867" max="4867" width="14.625" style="3" customWidth="1"/>
    <col min="4868" max="4881" width="6.625" style="3" customWidth="1"/>
    <col min="4882" max="4882" width="11.5" style="3" customWidth="1"/>
    <col min="4883" max="5120" width="9" style="3"/>
    <col min="5121" max="5121" width="44.875" style="3" customWidth="1"/>
    <col min="5122" max="5122" width="8.625" style="3" customWidth="1"/>
    <col min="5123" max="5123" width="14.625" style="3" customWidth="1"/>
    <col min="5124" max="5137" width="6.625" style="3" customWidth="1"/>
    <col min="5138" max="5138" width="11.5" style="3" customWidth="1"/>
    <col min="5139" max="5376" width="9" style="3"/>
    <col min="5377" max="5377" width="44.875" style="3" customWidth="1"/>
    <col min="5378" max="5378" width="8.625" style="3" customWidth="1"/>
    <col min="5379" max="5379" width="14.625" style="3" customWidth="1"/>
    <col min="5380" max="5393" width="6.625" style="3" customWidth="1"/>
    <col min="5394" max="5394" width="11.5" style="3" customWidth="1"/>
    <col min="5395" max="5632" width="9" style="3"/>
    <col min="5633" max="5633" width="44.875" style="3" customWidth="1"/>
    <col min="5634" max="5634" width="8.625" style="3" customWidth="1"/>
    <col min="5635" max="5635" width="14.625" style="3" customWidth="1"/>
    <col min="5636" max="5649" width="6.625" style="3" customWidth="1"/>
    <col min="5650" max="5650" width="11.5" style="3" customWidth="1"/>
    <col min="5651" max="5888" width="9" style="3"/>
    <col min="5889" max="5889" width="44.875" style="3" customWidth="1"/>
    <col min="5890" max="5890" width="8.625" style="3" customWidth="1"/>
    <col min="5891" max="5891" width="14.625" style="3" customWidth="1"/>
    <col min="5892" max="5905" width="6.625" style="3" customWidth="1"/>
    <col min="5906" max="5906" width="11.5" style="3" customWidth="1"/>
    <col min="5907" max="6144" width="9" style="3"/>
    <col min="6145" max="6145" width="44.875" style="3" customWidth="1"/>
    <col min="6146" max="6146" width="8.625" style="3" customWidth="1"/>
    <col min="6147" max="6147" width="14.625" style="3" customWidth="1"/>
    <col min="6148" max="6161" width="6.625" style="3" customWidth="1"/>
    <col min="6162" max="6162" width="11.5" style="3" customWidth="1"/>
    <col min="6163" max="6400" width="9" style="3"/>
    <col min="6401" max="6401" width="44.875" style="3" customWidth="1"/>
    <col min="6402" max="6402" width="8.625" style="3" customWidth="1"/>
    <col min="6403" max="6403" width="14.625" style="3" customWidth="1"/>
    <col min="6404" max="6417" width="6.625" style="3" customWidth="1"/>
    <col min="6418" max="6418" width="11.5" style="3" customWidth="1"/>
    <col min="6419" max="6656" width="9" style="3"/>
    <col min="6657" max="6657" width="44.875" style="3" customWidth="1"/>
    <col min="6658" max="6658" width="8.625" style="3" customWidth="1"/>
    <col min="6659" max="6659" width="14.625" style="3" customWidth="1"/>
    <col min="6660" max="6673" width="6.625" style="3" customWidth="1"/>
    <col min="6674" max="6674" width="11.5" style="3" customWidth="1"/>
    <col min="6675" max="6912" width="9" style="3"/>
    <col min="6913" max="6913" width="44.875" style="3" customWidth="1"/>
    <col min="6914" max="6914" width="8.625" style="3" customWidth="1"/>
    <col min="6915" max="6915" width="14.625" style="3" customWidth="1"/>
    <col min="6916" max="6929" width="6.625" style="3" customWidth="1"/>
    <col min="6930" max="6930" width="11.5" style="3" customWidth="1"/>
    <col min="6931" max="7168" width="9" style="3"/>
    <col min="7169" max="7169" width="44.875" style="3" customWidth="1"/>
    <col min="7170" max="7170" width="8.625" style="3" customWidth="1"/>
    <col min="7171" max="7171" width="14.625" style="3" customWidth="1"/>
    <col min="7172" max="7185" width="6.625" style="3" customWidth="1"/>
    <col min="7186" max="7186" width="11.5" style="3" customWidth="1"/>
    <col min="7187" max="7424" width="9" style="3"/>
    <col min="7425" max="7425" width="44.875" style="3" customWidth="1"/>
    <col min="7426" max="7426" width="8.625" style="3" customWidth="1"/>
    <col min="7427" max="7427" width="14.625" style="3" customWidth="1"/>
    <col min="7428" max="7441" width="6.625" style="3" customWidth="1"/>
    <col min="7442" max="7442" width="11.5" style="3" customWidth="1"/>
    <col min="7443" max="7680" width="9" style="3"/>
    <col min="7681" max="7681" width="44.875" style="3" customWidth="1"/>
    <col min="7682" max="7682" width="8.625" style="3" customWidth="1"/>
    <col min="7683" max="7683" width="14.625" style="3" customWidth="1"/>
    <col min="7684" max="7697" width="6.625" style="3" customWidth="1"/>
    <col min="7698" max="7698" width="11.5" style="3" customWidth="1"/>
    <col min="7699" max="7936" width="9" style="3"/>
    <col min="7937" max="7937" width="44.875" style="3" customWidth="1"/>
    <col min="7938" max="7938" width="8.625" style="3" customWidth="1"/>
    <col min="7939" max="7939" width="14.625" style="3" customWidth="1"/>
    <col min="7940" max="7953" width="6.625" style="3" customWidth="1"/>
    <col min="7954" max="7954" width="11.5" style="3" customWidth="1"/>
    <col min="7955" max="8192" width="9" style="3"/>
    <col min="8193" max="8193" width="44.875" style="3" customWidth="1"/>
    <col min="8194" max="8194" width="8.625" style="3" customWidth="1"/>
    <col min="8195" max="8195" width="14.625" style="3" customWidth="1"/>
    <col min="8196" max="8209" width="6.625" style="3" customWidth="1"/>
    <col min="8210" max="8210" width="11.5" style="3" customWidth="1"/>
    <col min="8211" max="8448" width="9" style="3"/>
    <col min="8449" max="8449" width="44.875" style="3" customWidth="1"/>
    <col min="8450" max="8450" width="8.625" style="3" customWidth="1"/>
    <col min="8451" max="8451" width="14.625" style="3" customWidth="1"/>
    <col min="8452" max="8465" width="6.625" style="3" customWidth="1"/>
    <col min="8466" max="8466" width="11.5" style="3" customWidth="1"/>
    <col min="8467" max="8704" width="9" style="3"/>
    <col min="8705" max="8705" width="44.875" style="3" customWidth="1"/>
    <col min="8706" max="8706" width="8.625" style="3" customWidth="1"/>
    <col min="8707" max="8707" width="14.625" style="3" customWidth="1"/>
    <col min="8708" max="8721" width="6.625" style="3" customWidth="1"/>
    <col min="8722" max="8722" width="11.5" style="3" customWidth="1"/>
    <col min="8723" max="8960" width="9" style="3"/>
    <col min="8961" max="8961" width="44.875" style="3" customWidth="1"/>
    <col min="8962" max="8962" width="8.625" style="3" customWidth="1"/>
    <col min="8963" max="8963" width="14.625" style="3" customWidth="1"/>
    <col min="8964" max="8977" width="6.625" style="3" customWidth="1"/>
    <col min="8978" max="8978" width="11.5" style="3" customWidth="1"/>
    <col min="8979" max="9216" width="9" style="3"/>
    <col min="9217" max="9217" width="44.875" style="3" customWidth="1"/>
    <col min="9218" max="9218" width="8.625" style="3" customWidth="1"/>
    <col min="9219" max="9219" width="14.625" style="3" customWidth="1"/>
    <col min="9220" max="9233" width="6.625" style="3" customWidth="1"/>
    <col min="9234" max="9234" width="11.5" style="3" customWidth="1"/>
    <col min="9235" max="9472" width="9" style="3"/>
    <col min="9473" max="9473" width="44.875" style="3" customWidth="1"/>
    <col min="9474" max="9474" width="8.625" style="3" customWidth="1"/>
    <col min="9475" max="9475" width="14.625" style="3" customWidth="1"/>
    <col min="9476" max="9489" width="6.625" style="3" customWidth="1"/>
    <col min="9490" max="9490" width="11.5" style="3" customWidth="1"/>
    <col min="9491" max="9728" width="9" style="3"/>
    <col min="9729" max="9729" width="44.875" style="3" customWidth="1"/>
    <col min="9730" max="9730" width="8.625" style="3" customWidth="1"/>
    <col min="9731" max="9731" width="14.625" style="3" customWidth="1"/>
    <col min="9732" max="9745" width="6.625" style="3" customWidth="1"/>
    <col min="9746" max="9746" width="11.5" style="3" customWidth="1"/>
    <col min="9747" max="9984" width="9" style="3"/>
    <col min="9985" max="9985" width="44.875" style="3" customWidth="1"/>
    <col min="9986" max="9986" width="8.625" style="3" customWidth="1"/>
    <col min="9987" max="9987" width="14.625" style="3" customWidth="1"/>
    <col min="9988" max="10001" width="6.625" style="3" customWidth="1"/>
    <col min="10002" max="10002" width="11.5" style="3" customWidth="1"/>
    <col min="10003" max="10240" width="9" style="3"/>
    <col min="10241" max="10241" width="44.875" style="3" customWidth="1"/>
    <col min="10242" max="10242" width="8.625" style="3" customWidth="1"/>
    <col min="10243" max="10243" width="14.625" style="3" customWidth="1"/>
    <col min="10244" max="10257" width="6.625" style="3" customWidth="1"/>
    <col min="10258" max="10258" width="11.5" style="3" customWidth="1"/>
    <col min="10259" max="10496" width="9" style="3"/>
    <col min="10497" max="10497" width="44.875" style="3" customWidth="1"/>
    <col min="10498" max="10498" width="8.625" style="3" customWidth="1"/>
    <col min="10499" max="10499" width="14.625" style="3" customWidth="1"/>
    <col min="10500" max="10513" width="6.625" style="3" customWidth="1"/>
    <col min="10514" max="10514" width="11.5" style="3" customWidth="1"/>
    <col min="10515" max="10752" width="9" style="3"/>
    <col min="10753" max="10753" width="44.875" style="3" customWidth="1"/>
    <col min="10754" max="10754" width="8.625" style="3" customWidth="1"/>
    <col min="10755" max="10755" width="14.625" style="3" customWidth="1"/>
    <col min="10756" max="10769" width="6.625" style="3" customWidth="1"/>
    <col min="10770" max="10770" width="11.5" style="3" customWidth="1"/>
    <col min="10771" max="11008" width="9" style="3"/>
    <col min="11009" max="11009" width="44.875" style="3" customWidth="1"/>
    <col min="11010" max="11010" width="8.625" style="3" customWidth="1"/>
    <col min="11011" max="11011" width="14.625" style="3" customWidth="1"/>
    <col min="11012" max="11025" width="6.625" style="3" customWidth="1"/>
    <col min="11026" max="11026" width="11.5" style="3" customWidth="1"/>
    <col min="11027" max="11264" width="9" style="3"/>
    <col min="11265" max="11265" width="44.875" style="3" customWidth="1"/>
    <col min="11266" max="11266" width="8.625" style="3" customWidth="1"/>
    <col min="11267" max="11267" width="14.625" style="3" customWidth="1"/>
    <col min="11268" max="11281" width="6.625" style="3" customWidth="1"/>
    <col min="11282" max="11282" width="11.5" style="3" customWidth="1"/>
    <col min="11283" max="11520" width="9" style="3"/>
    <col min="11521" max="11521" width="44.875" style="3" customWidth="1"/>
    <col min="11522" max="11522" width="8.625" style="3" customWidth="1"/>
    <col min="11523" max="11523" width="14.625" style="3" customWidth="1"/>
    <col min="11524" max="11537" width="6.625" style="3" customWidth="1"/>
    <col min="11538" max="11538" width="11.5" style="3" customWidth="1"/>
    <col min="11539" max="11776" width="9" style="3"/>
    <col min="11777" max="11777" width="44.875" style="3" customWidth="1"/>
    <col min="11778" max="11778" width="8.625" style="3" customWidth="1"/>
    <col min="11779" max="11779" width="14.625" style="3" customWidth="1"/>
    <col min="11780" max="11793" width="6.625" style="3" customWidth="1"/>
    <col min="11794" max="11794" width="11.5" style="3" customWidth="1"/>
    <col min="11795" max="12032" width="9" style="3"/>
    <col min="12033" max="12033" width="44.875" style="3" customWidth="1"/>
    <col min="12034" max="12034" width="8.625" style="3" customWidth="1"/>
    <col min="12035" max="12035" width="14.625" style="3" customWidth="1"/>
    <col min="12036" max="12049" width="6.625" style="3" customWidth="1"/>
    <col min="12050" max="12050" width="11.5" style="3" customWidth="1"/>
    <col min="12051" max="12288" width="9" style="3"/>
    <col min="12289" max="12289" width="44.875" style="3" customWidth="1"/>
    <col min="12290" max="12290" width="8.625" style="3" customWidth="1"/>
    <col min="12291" max="12291" width="14.625" style="3" customWidth="1"/>
    <col min="12292" max="12305" width="6.625" style="3" customWidth="1"/>
    <col min="12306" max="12306" width="11.5" style="3" customWidth="1"/>
    <col min="12307" max="12544" width="9" style="3"/>
    <col min="12545" max="12545" width="44.875" style="3" customWidth="1"/>
    <col min="12546" max="12546" width="8.625" style="3" customWidth="1"/>
    <col min="12547" max="12547" width="14.625" style="3" customWidth="1"/>
    <col min="12548" max="12561" width="6.625" style="3" customWidth="1"/>
    <col min="12562" max="12562" width="11.5" style="3" customWidth="1"/>
    <col min="12563" max="12800" width="9" style="3"/>
    <col min="12801" max="12801" width="44.875" style="3" customWidth="1"/>
    <col min="12802" max="12802" width="8.625" style="3" customWidth="1"/>
    <col min="12803" max="12803" width="14.625" style="3" customWidth="1"/>
    <col min="12804" max="12817" width="6.625" style="3" customWidth="1"/>
    <col min="12818" max="12818" width="11.5" style="3" customWidth="1"/>
    <col min="12819" max="13056" width="9" style="3"/>
    <col min="13057" max="13057" width="44.875" style="3" customWidth="1"/>
    <col min="13058" max="13058" width="8.625" style="3" customWidth="1"/>
    <col min="13059" max="13059" width="14.625" style="3" customWidth="1"/>
    <col min="13060" max="13073" width="6.625" style="3" customWidth="1"/>
    <col min="13074" max="13074" width="11.5" style="3" customWidth="1"/>
    <col min="13075" max="13312" width="9" style="3"/>
    <col min="13313" max="13313" width="44.875" style="3" customWidth="1"/>
    <col min="13314" max="13314" width="8.625" style="3" customWidth="1"/>
    <col min="13315" max="13315" width="14.625" style="3" customWidth="1"/>
    <col min="13316" max="13329" width="6.625" style="3" customWidth="1"/>
    <col min="13330" max="13330" width="11.5" style="3" customWidth="1"/>
    <col min="13331" max="13568" width="9" style="3"/>
    <col min="13569" max="13569" width="44.875" style="3" customWidth="1"/>
    <col min="13570" max="13570" width="8.625" style="3" customWidth="1"/>
    <col min="13571" max="13571" width="14.625" style="3" customWidth="1"/>
    <col min="13572" max="13585" width="6.625" style="3" customWidth="1"/>
    <col min="13586" max="13586" width="11.5" style="3" customWidth="1"/>
    <col min="13587" max="13824" width="9" style="3"/>
    <col min="13825" max="13825" width="44.875" style="3" customWidth="1"/>
    <col min="13826" max="13826" width="8.625" style="3" customWidth="1"/>
    <col min="13827" max="13827" width="14.625" style="3" customWidth="1"/>
    <col min="13828" max="13841" width="6.625" style="3" customWidth="1"/>
    <col min="13842" max="13842" width="11.5" style="3" customWidth="1"/>
    <col min="13843" max="14080" width="9" style="3"/>
    <col min="14081" max="14081" width="44.875" style="3" customWidth="1"/>
    <col min="14082" max="14082" width="8.625" style="3" customWidth="1"/>
    <col min="14083" max="14083" width="14.625" style="3" customWidth="1"/>
    <col min="14084" max="14097" width="6.625" style="3" customWidth="1"/>
    <col min="14098" max="14098" width="11.5" style="3" customWidth="1"/>
    <col min="14099" max="14336" width="9" style="3"/>
    <col min="14337" max="14337" width="44.875" style="3" customWidth="1"/>
    <col min="14338" max="14338" width="8.625" style="3" customWidth="1"/>
    <col min="14339" max="14339" width="14.625" style="3" customWidth="1"/>
    <col min="14340" max="14353" width="6.625" style="3" customWidth="1"/>
    <col min="14354" max="14354" width="11.5" style="3" customWidth="1"/>
    <col min="14355" max="14592" width="9" style="3"/>
    <col min="14593" max="14593" width="44.875" style="3" customWidth="1"/>
    <col min="14594" max="14594" width="8.625" style="3" customWidth="1"/>
    <col min="14595" max="14595" width="14.625" style="3" customWidth="1"/>
    <col min="14596" max="14609" width="6.625" style="3" customWidth="1"/>
    <col min="14610" max="14610" width="11.5" style="3" customWidth="1"/>
    <col min="14611" max="14848" width="9" style="3"/>
    <col min="14849" max="14849" width="44.875" style="3" customWidth="1"/>
    <col min="14850" max="14850" width="8.625" style="3" customWidth="1"/>
    <col min="14851" max="14851" width="14.625" style="3" customWidth="1"/>
    <col min="14852" max="14865" width="6.625" style="3" customWidth="1"/>
    <col min="14866" max="14866" width="11.5" style="3" customWidth="1"/>
    <col min="14867" max="15104" width="9" style="3"/>
    <col min="15105" max="15105" width="44.875" style="3" customWidth="1"/>
    <col min="15106" max="15106" width="8.625" style="3" customWidth="1"/>
    <col min="15107" max="15107" width="14.625" style="3" customWidth="1"/>
    <col min="15108" max="15121" width="6.625" style="3" customWidth="1"/>
    <col min="15122" max="15122" width="11.5" style="3" customWidth="1"/>
    <col min="15123" max="15360" width="9" style="3"/>
    <col min="15361" max="15361" width="44.875" style="3" customWidth="1"/>
    <col min="15362" max="15362" width="8.625" style="3" customWidth="1"/>
    <col min="15363" max="15363" width="14.625" style="3" customWidth="1"/>
    <col min="15364" max="15377" width="6.625" style="3" customWidth="1"/>
    <col min="15378" max="15378" width="11.5" style="3" customWidth="1"/>
    <col min="15379" max="15616" width="9" style="3"/>
    <col min="15617" max="15617" width="44.875" style="3" customWidth="1"/>
    <col min="15618" max="15618" width="8.625" style="3" customWidth="1"/>
    <col min="15619" max="15619" width="14.625" style="3" customWidth="1"/>
    <col min="15620" max="15633" width="6.625" style="3" customWidth="1"/>
    <col min="15634" max="15634" width="11.5" style="3" customWidth="1"/>
    <col min="15635" max="15872" width="9" style="3"/>
    <col min="15873" max="15873" width="44.875" style="3" customWidth="1"/>
    <col min="15874" max="15874" width="8.625" style="3" customWidth="1"/>
    <col min="15875" max="15875" width="14.625" style="3" customWidth="1"/>
    <col min="15876" max="15889" width="6.625" style="3" customWidth="1"/>
    <col min="15890" max="15890" width="11.5" style="3" customWidth="1"/>
    <col min="15891" max="16128" width="9" style="3"/>
    <col min="16129" max="16129" width="44.875" style="3" customWidth="1"/>
    <col min="16130" max="16130" width="8.625" style="3" customWidth="1"/>
    <col min="16131" max="16131" width="14.625" style="3" customWidth="1"/>
    <col min="16132" max="16145" width="6.625" style="3" customWidth="1"/>
    <col min="16146" max="16146" width="11.5" style="3" customWidth="1"/>
    <col min="16147" max="16384" width="9" style="3"/>
  </cols>
  <sheetData>
    <row r="1" ht="27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22.5" customHeight="1" spans="1:18">
      <c r="A2" s="6" t="s">
        <v>1</v>
      </c>
      <c r="E2" s="7"/>
      <c r="R2" s="6" t="s">
        <v>2</v>
      </c>
    </row>
    <row r="3" s="2" customFormat="1" ht="21" customHeight="1" spans="1:18">
      <c r="A3" s="8" t="s">
        <v>3</v>
      </c>
      <c r="B3" s="8" t="s">
        <v>4</v>
      </c>
      <c r="C3" s="8" t="s">
        <v>5</v>
      </c>
      <c r="D3" s="8" t="s">
        <v>6</v>
      </c>
      <c r="E3" s="8"/>
      <c r="F3" s="8"/>
      <c r="G3" s="8"/>
      <c r="H3" s="8"/>
      <c r="I3" s="8"/>
      <c r="J3" s="8" t="s">
        <v>7</v>
      </c>
      <c r="K3" s="8"/>
      <c r="L3" s="8"/>
      <c r="M3" s="8" t="s">
        <v>8</v>
      </c>
      <c r="N3" s="8"/>
      <c r="O3" s="8"/>
      <c r="P3" s="8" t="s">
        <v>9</v>
      </c>
      <c r="Q3" s="8"/>
      <c r="R3" s="8"/>
    </row>
    <row r="4" s="2" customFormat="1" ht="21" customHeight="1" spans="1:18">
      <c r="A4" s="8"/>
      <c r="B4" s="8"/>
      <c r="C4" s="8"/>
      <c r="D4" s="8" t="s">
        <v>10</v>
      </c>
      <c r="E4" s="8"/>
      <c r="F4" s="8"/>
      <c r="G4" s="8" t="s">
        <v>11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="2" customFormat="1" ht="24" customHeight="1" spans="1:18">
      <c r="A5" s="8"/>
      <c r="B5" s="8"/>
      <c r="C5" s="8"/>
      <c r="D5" s="9" t="s">
        <v>12</v>
      </c>
      <c r="E5" s="9" t="s">
        <v>13</v>
      </c>
      <c r="F5" s="8" t="s">
        <v>14</v>
      </c>
      <c r="G5" s="9" t="s">
        <v>12</v>
      </c>
      <c r="H5" s="9" t="s">
        <v>13</v>
      </c>
      <c r="I5" s="8" t="s">
        <v>14</v>
      </c>
      <c r="J5" s="9" t="s">
        <v>12</v>
      </c>
      <c r="K5" s="9" t="s">
        <v>13</v>
      </c>
      <c r="L5" s="8" t="s">
        <v>14</v>
      </c>
      <c r="M5" s="9" t="s">
        <v>12</v>
      </c>
      <c r="N5" s="9" t="s">
        <v>13</v>
      </c>
      <c r="O5" s="8" t="s">
        <v>14</v>
      </c>
      <c r="P5" s="9" t="s">
        <v>12</v>
      </c>
      <c r="Q5" s="9" t="s">
        <v>13</v>
      </c>
      <c r="R5" s="8" t="s">
        <v>14</v>
      </c>
    </row>
    <row r="6" s="2" customFormat="1" ht="22.5" customHeight="1" spans="1:18">
      <c r="A6" s="8" t="s">
        <v>9</v>
      </c>
      <c r="B6" s="8"/>
      <c r="C6" s="8"/>
      <c r="D6" s="8">
        <f>SUM(D7:D19)</f>
        <v>50.5</v>
      </c>
      <c r="E6" s="8">
        <f>SUM(E7:E19)</f>
        <v>50.17</v>
      </c>
      <c r="F6" s="8">
        <f>SUM(F7:F19)</f>
        <v>-0.33</v>
      </c>
      <c r="G6" s="8">
        <f t="shared" ref="G6:R6" si="0">SUM(G7:G19)</f>
        <v>0</v>
      </c>
      <c r="H6" s="8">
        <f t="shared" si="0"/>
        <v>0</v>
      </c>
      <c r="I6" s="8">
        <f t="shared" si="0"/>
        <v>0</v>
      </c>
      <c r="J6" s="8">
        <f t="shared" si="0"/>
        <v>5.77</v>
      </c>
      <c r="K6" s="8">
        <f t="shared" si="0"/>
        <v>5.55</v>
      </c>
      <c r="L6" s="8">
        <f t="shared" si="0"/>
        <v>-0.22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56.27</v>
      </c>
      <c r="Q6" s="8">
        <f t="shared" si="0"/>
        <v>52.72</v>
      </c>
      <c r="R6" s="8">
        <f t="shared" si="0"/>
        <v>-0.55</v>
      </c>
    </row>
    <row r="7" s="2" customFormat="1" ht="27" spans="1:18">
      <c r="A7" s="8" t="s">
        <v>15</v>
      </c>
      <c r="B7" s="8">
        <v>2120101</v>
      </c>
      <c r="C7" s="10" t="s">
        <v>16</v>
      </c>
      <c r="D7" s="8">
        <v>5.4</v>
      </c>
      <c r="E7" s="8">
        <v>5.4</v>
      </c>
      <c r="F7" s="8">
        <f>E7-D7</f>
        <v>0</v>
      </c>
      <c r="G7" s="8"/>
      <c r="H7" s="8"/>
      <c r="I7" s="8">
        <f t="shared" ref="I6:I18" si="1">H7-G7</f>
        <v>0</v>
      </c>
      <c r="J7" s="8">
        <v>0.45</v>
      </c>
      <c r="K7" s="8">
        <v>0.45</v>
      </c>
      <c r="L7" s="8">
        <f>K7-J7</f>
        <v>0</v>
      </c>
      <c r="M7" s="8"/>
      <c r="N7" s="13"/>
      <c r="O7" s="8">
        <f t="shared" ref="O7:O19" si="2">N7-M7</f>
        <v>0</v>
      </c>
      <c r="P7" s="8">
        <f t="shared" ref="P6:R18" si="3">J7+D7</f>
        <v>5.85</v>
      </c>
      <c r="Q7" s="8">
        <f t="shared" si="3"/>
        <v>5.85</v>
      </c>
      <c r="R7" s="8">
        <f t="shared" ref="R7:R19" si="4">L7+F7+I7+O7</f>
        <v>0</v>
      </c>
    </row>
    <row r="8" s="2" customFormat="1" ht="27" spans="1:18">
      <c r="A8" s="8" t="s">
        <v>17</v>
      </c>
      <c r="B8" s="11">
        <v>2120199</v>
      </c>
      <c r="C8" s="10" t="s">
        <v>18</v>
      </c>
      <c r="D8" s="8">
        <v>4.5</v>
      </c>
      <c r="E8" s="8">
        <v>4.5</v>
      </c>
      <c r="F8" s="8">
        <f t="shared" ref="F8:F19" si="5">E8-D8</f>
        <v>0</v>
      </c>
      <c r="G8" s="8"/>
      <c r="H8" s="8"/>
      <c r="I8" s="8">
        <f t="shared" si="1"/>
        <v>0</v>
      </c>
      <c r="J8" s="8">
        <v>0.45</v>
      </c>
      <c r="K8" s="8">
        <v>0.4</v>
      </c>
      <c r="L8" s="8">
        <f t="shared" ref="L8:L19" si="6">K8-J8</f>
        <v>-0.05</v>
      </c>
      <c r="M8" s="8"/>
      <c r="N8" s="13"/>
      <c r="O8" s="8">
        <f t="shared" si="2"/>
        <v>0</v>
      </c>
      <c r="P8" s="8">
        <f t="shared" si="3"/>
        <v>4.95</v>
      </c>
      <c r="Q8" s="8">
        <f t="shared" si="3"/>
        <v>4.9</v>
      </c>
      <c r="R8" s="8">
        <f t="shared" si="4"/>
        <v>-0.05</v>
      </c>
    </row>
    <row r="9" s="2" customFormat="1" ht="27" spans="1:18">
      <c r="A9" s="8" t="s">
        <v>19</v>
      </c>
      <c r="B9" s="11">
        <v>2120199</v>
      </c>
      <c r="C9" s="10" t="s">
        <v>18</v>
      </c>
      <c r="D9" s="8">
        <v>7.2</v>
      </c>
      <c r="E9" s="8">
        <v>4</v>
      </c>
      <c r="F9" s="8">
        <f t="shared" si="5"/>
        <v>-3.2</v>
      </c>
      <c r="G9" s="8"/>
      <c r="H9" s="8"/>
      <c r="I9" s="8">
        <f t="shared" si="1"/>
        <v>0</v>
      </c>
      <c r="J9" s="8">
        <v>0.45</v>
      </c>
      <c r="K9" s="8">
        <v>0.45</v>
      </c>
      <c r="L9" s="8">
        <f t="shared" si="6"/>
        <v>0</v>
      </c>
      <c r="M9" s="8"/>
      <c r="N9" s="13"/>
      <c r="O9" s="8">
        <f t="shared" si="2"/>
        <v>0</v>
      </c>
      <c r="P9" s="8">
        <f t="shared" si="3"/>
        <v>7.65</v>
      </c>
      <c r="Q9" s="8">
        <f t="shared" si="3"/>
        <v>4.45</v>
      </c>
      <c r="R9" s="8">
        <f t="shared" si="4"/>
        <v>-3.2</v>
      </c>
    </row>
    <row r="10" s="2" customFormat="1" ht="27" spans="1:18">
      <c r="A10" s="8" t="s">
        <v>20</v>
      </c>
      <c r="B10" s="11">
        <v>2120199</v>
      </c>
      <c r="C10" s="10" t="s">
        <v>18</v>
      </c>
      <c r="D10" s="8"/>
      <c r="E10" s="8"/>
      <c r="F10" s="8">
        <f t="shared" si="5"/>
        <v>0</v>
      </c>
      <c r="G10" s="8"/>
      <c r="H10" s="8"/>
      <c r="I10" s="8">
        <f t="shared" si="1"/>
        <v>0</v>
      </c>
      <c r="J10" s="8"/>
      <c r="K10" s="8"/>
      <c r="L10" s="8">
        <f t="shared" si="6"/>
        <v>0</v>
      </c>
      <c r="M10" s="8"/>
      <c r="N10" s="13"/>
      <c r="O10" s="8">
        <f t="shared" si="2"/>
        <v>0</v>
      </c>
      <c r="P10" s="8">
        <f t="shared" si="3"/>
        <v>0</v>
      </c>
      <c r="Q10" s="8">
        <f t="shared" si="3"/>
        <v>0</v>
      </c>
      <c r="R10" s="8">
        <f t="shared" si="4"/>
        <v>0</v>
      </c>
    </row>
    <row r="11" s="2" customFormat="1" ht="28.5" customHeight="1" spans="1:18">
      <c r="A11" s="8" t="s">
        <v>21</v>
      </c>
      <c r="B11" s="11">
        <v>2210302</v>
      </c>
      <c r="C11" s="12" t="s">
        <v>22</v>
      </c>
      <c r="D11" s="8">
        <v>21.6</v>
      </c>
      <c r="E11" s="8">
        <v>21.6</v>
      </c>
      <c r="F11" s="8">
        <f t="shared" si="5"/>
        <v>0</v>
      </c>
      <c r="G11" s="8"/>
      <c r="H11" s="8"/>
      <c r="I11" s="8">
        <f t="shared" si="1"/>
        <v>0</v>
      </c>
      <c r="J11" s="8">
        <v>2.7</v>
      </c>
      <c r="K11" s="8">
        <v>2.7</v>
      </c>
      <c r="L11" s="8">
        <f t="shared" si="6"/>
        <v>0</v>
      </c>
      <c r="M11" s="8"/>
      <c r="N11" s="13"/>
      <c r="O11" s="8">
        <f t="shared" si="2"/>
        <v>0</v>
      </c>
      <c r="P11" s="8">
        <f t="shared" si="3"/>
        <v>24.3</v>
      </c>
      <c r="Q11" s="8">
        <f t="shared" si="3"/>
        <v>24.3</v>
      </c>
      <c r="R11" s="8">
        <f t="shared" si="4"/>
        <v>0</v>
      </c>
    </row>
    <row r="12" s="2" customFormat="1" ht="27" spans="1:18">
      <c r="A12" s="8" t="s">
        <v>23</v>
      </c>
      <c r="B12" s="11">
        <v>2120199</v>
      </c>
      <c r="C12" s="10" t="s">
        <v>18</v>
      </c>
      <c r="D12" s="8">
        <v>2.7</v>
      </c>
      <c r="E12" s="8">
        <v>2.7</v>
      </c>
      <c r="F12" s="8">
        <f t="shared" si="5"/>
        <v>0</v>
      </c>
      <c r="G12" s="8"/>
      <c r="H12" s="8"/>
      <c r="I12" s="8">
        <f t="shared" si="1"/>
        <v>0</v>
      </c>
      <c r="J12" s="8">
        <v>1.35</v>
      </c>
      <c r="K12" s="8">
        <v>1.35</v>
      </c>
      <c r="L12" s="8">
        <f t="shared" si="6"/>
        <v>0</v>
      </c>
      <c r="M12" s="8"/>
      <c r="N12" s="13"/>
      <c r="O12" s="8">
        <f t="shared" si="2"/>
        <v>0</v>
      </c>
      <c r="P12" s="8">
        <f t="shared" si="3"/>
        <v>4.05</v>
      </c>
      <c r="Q12" s="8">
        <f t="shared" si="3"/>
        <v>4.05</v>
      </c>
      <c r="R12" s="8">
        <f t="shared" si="4"/>
        <v>0</v>
      </c>
    </row>
    <row r="13" s="2" customFormat="1" ht="27" spans="1:18">
      <c r="A13" s="8" t="s">
        <v>24</v>
      </c>
      <c r="B13" s="11">
        <v>2120199</v>
      </c>
      <c r="C13" s="10" t="s">
        <v>18</v>
      </c>
      <c r="D13" s="8"/>
      <c r="E13" s="8"/>
      <c r="F13" s="8">
        <f t="shared" si="5"/>
        <v>0</v>
      </c>
      <c r="G13" s="8"/>
      <c r="H13" s="8"/>
      <c r="I13" s="8">
        <f t="shared" si="1"/>
        <v>0</v>
      </c>
      <c r="J13" s="8"/>
      <c r="K13" s="8"/>
      <c r="L13" s="8">
        <f t="shared" si="6"/>
        <v>0</v>
      </c>
      <c r="M13" s="8"/>
      <c r="N13" s="13"/>
      <c r="O13" s="8">
        <f t="shared" si="2"/>
        <v>0</v>
      </c>
      <c r="P13" s="8">
        <f t="shared" si="3"/>
        <v>0</v>
      </c>
      <c r="Q13" s="8">
        <f t="shared" si="3"/>
        <v>0</v>
      </c>
      <c r="R13" s="8">
        <f t="shared" si="4"/>
        <v>0</v>
      </c>
    </row>
    <row r="14" s="2" customFormat="1" ht="27" spans="1:18">
      <c r="A14" s="8" t="s">
        <v>25</v>
      </c>
      <c r="B14" s="11">
        <v>2120101</v>
      </c>
      <c r="C14" s="10" t="s">
        <v>16</v>
      </c>
      <c r="D14" s="8">
        <v>3.67</v>
      </c>
      <c r="E14" s="8">
        <v>3.67</v>
      </c>
      <c r="F14" s="8">
        <f t="shared" si="5"/>
        <v>0</v>
      </c>
      <c r="G14" s="8"/>
      <c r="H14" s="8"/>
      <c r="I14" s="8">
        <f t="shared" si="1"/>
        <v>0</v>
      </c>
      <c r="J14" s="8"/>
      <c r="K14" s="8"/>
      <c r="L14" s="8">
        <f t="shared" si="6"/>
        <v>0</v>
      </c>
      <c r="M14" s="8"/>
      <c r="N14" s="13"/>
      <c r="O14" s="8">
        <f t="shared" si="2"/>
        <v>0</v>
      </c>
      <c r="P14" s="8">
        <f t="shared" si="3"/>
        <v>3.67</v>
      </c>
      <c r="Q14" s="8">
        <f t="shared" si="3"/>
        <v>3.67</v>
      </c>
      <c r="R14" s="8">
        <f t="shared" si="4"/>
        <v>0</v>
      </c>
    </row>
    <row r="15" s="2" customFormat="1" ht="27" spans="1:18">
      <c r="A15" s="8" t="s">
        <v>26</v>
      </c>
      <c r="B15" s="11">
        <v>2120199</v>
      </c>
      <c r="C15" s="10" t="s">
        <v>18</v>
      </c>
      <c r="D15" s="8">
        <v>2.43</v>
      </c>
      <c r="E15" s="8">
        <v>2.6</v>
      </c>
      <c r="F15" s="8">
        <f t="shared" si="5"/>
        <v>0.17</v>
      </c>
      <c r="G15" s="8"/>
      <c r="H15" s="8"/>
      <c r="I15" s="8">
        <f t="shared" si="1"/>
        <v>0</v>
      </c>
      <c r="J15" s="8">
        <v>0.27</v>
      </c>
      <c r="K15" s="8">
        <v>0.1</v>
      </c>
      <c r="L15" s="8">
        <f t="shared" si="6"/>
        <v>-0.17</v>
      </c>
      <c r="M15" s="8"/>
      <c r="N15" s="13"/>
      <c r="O15" s="8">
        <f t="shared" si="2"/>
        <v>0</v>
      </c>
      <c r="P15" s="8">
        <f t="shared" si="3"/>
        <v>2.7</v>
      </c>
      <c r="Q15" s="8">
        <f t="shared" si="3"/>
        <v>2.7</v>
      </c>
      <c r="R15" s="8">
        <f t="shared" si="4"/>
        <v>0</v>
      </c>
    </row>
    <row r="16" s="2" customFormat="1" ht="28.5" customHeight="1" spans="1:18">
      <c r="A16" s="8" t="s">
        <v>27</v>
      </c>
      <c r="B16" s="11">
        <v>2210302</v>
      </c>
      <c r="C16" s="12" t="s">
        <v>22</v>
      </c>
      <c r="D16" s="8">
        <v>2.7</v>
      </c>
      <c r="E16" s="8">
        <v>2.7</v>
      </c>
      <c r="F16" s="8">
        <f t="shared" si="5"/>
        <v>0</v>
      </c>
      <c r="G16" s="8"/>
      <c r="H16" s="8"/>
      <c r="I16" s="8">
        <f t="shared" si="1"/>
        <v>0</v>
      </c>
      <c r="J16" s="8"/>
      <c r="K16" s="8"/>
      <c r="L16" s="8">
        <f t="shared" si="6"/>
        <v>0</v>
      </c>
      <c r="M16" s="8"/>
      <c r="N16" s="13"/>
      <c r="O16" s="8">
        <f t="shared" si="2"/>
        <v>0</v>
      </c>
      <c r="P16" s="8">
        <f t="shared" si="3"/>
        <v>2.7</v>
      </c>
      <c r="Q16" s="8">
        <f t="shared" si="3"/>
        <v>2.7</v>
      </c>
      <c r="R16" s="8">
        <f t="shared" si="4"/>
        <v>0</v>
      </c>
    </row>
    <row r="17" s="2" customFormat="1" ht="27" spans="1:18">
      <c r="A17" s="8" t="s">
        <v>28</v>
      </c>
      <c r="B17" s="11">
        <v>2120199</v>
      </c>
      <c r="C17" s="10" t="s">
        <v>18</v>
      </c>
      <c r="D17" s="8"/>
      <c r="E17" s="8"/>
      <c r="F17" s="8">
        <f t="shared" si="5"/>
        <v>0</v>
      </c>
      <c r="G17" s="8"/>
      <c r="H17" s="8"/>
      <c r="I17" s="8">
        <f t="shared" si="1"/>
        <v>0</v>
      </c>
      <c r="J17" s="8"/>
      <c r="K17" s="8"/>
      <c r="L17" s="8">
        <f t="shared" si="6"/>
        <v>0</v>
      </c>
      <c r="M17" s="8"/>
      <c r="N17" s="13"/>
      <c r="O17" s="8">
        <f t="shared" si="2"/>
        <v>0</v>
      </c>
      <c r="P17" s="8">
        <f t="shared" si="3"/>
        <v>0</v>
      </c>
      <c r="Q17" s="8">
        <f t="shared" si="3"/>
        <v>0</v>
      </c>
      <c r="R17" s="8">
        <f t="shared" si="4"/>
        <v>0</v>
      </c>
    </row>
    <row r="18" s="2" customFormat="1" ht="27" spans="1:18">
      <c r="A18" s="8" t="s">
        <v>29</v>
      </c>
      <c r="B18" s="11">
        <v>2120199</v>
      </c>
      <c r="C18" s="10" t="s">
        <v>18</v>
      </c>
      <c r="D18" s="8">
        <v>0.3</v>
      </c>
      <c r="E18" s="8"/>
      <c r="F18" s="8">
        <f t="shared" si="5"/>
        <v>-0.3</v>
      </c>
      <c r="G18" s="8"/>
      <c r="H18" s="8"/>
      <c r="I18" s="8">
        <f t="shared" si="1"/>
        <v>0</v>
      </c>
      <c r="J18" s="8">
        <v>0.1</v>
      </c>
      <c r="K18" s="8">
        <v>0.1</v>
      </c>
      <c r="L18" s="8">
        <f t="shared" si="6"/>
        <v>0</v>
      </c>
      <c r="M18" s="8"/>
      <c r="N18" s="13"/>
      <c r="O18" s="8">
        <f t="shared" si="2"/>
        <v>0</v>
      </c>
      <c r="P18" s="8">
        <f t="shared" si="3"/>
        <v>0.4</v>
      </c>
      <c r="Q18" s="8">
        <f t="shared" si="3"/>
        <v>0.1</v>
      </c>
      <c r="R18" s="8">
        <f t="shared" si="4"/>
        <v>-0.3</v>
      </c>
    </row>
    <row r="19" s="2" customFormat="1" ht="27" spans="1:18">
      <c r="A19" s="8" t="s">
        <v>30</v>
      </c>
      <c r="B19" s="11">
        <v>2120199</v>
      </c>
      <c r="C19" s="10" t="s">
        <v>18</v>
      </c>
      <c r="D19" s="8"/>
      <c r="E19" s="8">
        <v>3</v>
      </c>
      <c r="F19" s="8">
        <f t="shared" si="5"/>
        <v>3</v>
      </c>
      <c r="G19" s="8"/>
      <c r="H19" s="8"/>
      <c r="I19" s="8">
        <f>H19-G19</f>
        <v>0</v>
      </c>
      <c r="J19" s="8"/>
      <c r="K19" s="8"/>
      <c r="L19" s="8">
        <f t="shared" si="6"/>
        <v>0</v>
      </c>
      <c r="M19" s="8"/>
      <c r="N19" s="13"/>
      <c r="O19" s="8">
        <f t="shared" si="2"/>
        <v>0</v>
      </c>
      <c r="P19" s="8"/>
      <c r="Q19" s="8"/>
      <c r="R19" s="8">
        <f t="shared" si="4"/>
        <v>3</v>
      </c>
    </row>
  </sheetData>
  <mergeCells count="11">
    <mergeCell ref="A1:R1"/>
    <mergeCell ref="D3:I3"/>
    <mergeCell ref="D4:F4"/>
    <mergeCell ref="G4:I4"/>
    <mergeCell ref="A6:C6"/>
    <mergeCell ref="A3:A5"/>
    <mergeCell ref="B3:B5"/>
    <mergeCell ref="C3:C5"/>
    <mergeCell ref="J3:L4"/>
    <mergeCell ref="M3:O4"/>
    <mergeCell ref="P3:R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dong</cp:lastModifiedBy>
  <dcterms:created xsi:type="dcterms:W3CDTF">2018-01-19T10:44:00Z</dcterms:created>
  <dcterms:modified xsi:type="dcterms:W3CDTF">2019-01-22T17:03:47Z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